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3370" windowHeight="9030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143" i="1" l="1"/>
  <c r="G118" i="1" l="1"/>
  <c r="G86" i="1"/>
  <c r="H86" i="1"/>
  <c r="H89" i="1" s="1"/>
  <c r="H100" i="1" s="1"/>
  <c r="I86" i="1"/>
  <c r="F89" i="1"/>
  <c r="F70" i="1"/>
  <c r="G48" i="1"/>
  <c r="G51" i="1" s="1"/>
  <c r="H48" i="1"/>
  <c r="I48" i="1"/>
  <c r="I51" i="1" s="1"/>
  <c r="J48" i="1"/>
  <c r="F48" i="1"/>
  <c r="F51" i="1" s="1"/>
  <c r="J29" i="1"/>
  <c r="G29" i="1"/>
  <c r="G32" i="1" s="1"/>
  <c r="G43" i="1" s="1"/>
  <c r="H29" i="1"/>
  <c r="I29" i="1"/>
  <c r="I32" i="1" s="1"/>
  <c r="I43" i="1" s="1"/>
  <c r="G13" i="1"/>
  <c r="H13" i="1"/>
  <c r="I23" i="1"/>
  <c r="J1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G89" i="1"/>
  <c r="G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H51" i="1"/>
  <c r="H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H32" i="1"/>
  <c r="H43" i="1" s="1"/>
  <c r="F32" i="1"/>
  <c r="F43" i="1" s="1"/>
  <c r="B24" i="1"/>
  <c r="A24" i="1"/>
  <c r="L23" i="1"/>
  <c r="J23" i="1"/>
  <c r="H23" i="1"/>
  <c r="G23" i="1"/>
  <c r="F23" i="1"/>
  <c r="B14" i="1"/>
  <c r="A14" i="1"/>
  <c r="L13" i="1"/>
  <c r="L24" i="1" s="1"/>
  <c r="L196" i="1" s="1"/>
  <c r="I13" i="1"/>
  <c r="F13" i="1"/>
  <c r="G24" i="1" l="1"/>
  <c r="G196" i="1" s="1"/>
  <c r="F24" i="1"/>
  <c r="F157" i="1"/>
  <c r="F138" i="1"/>
  <c r="F119" i="1"/>
  <c r="F81" i="1"/>
  <c r="I62" i="1"/>
  <c r="G62" i="1"/>
  <c r="F62" i="1"/>
  <c r="H119" i="1"/>
  <c r="J119" i="1"/>
  <c r="G119" i="1"/>
  <c r="F100" i="1"/>
  <c r="I24" i="1"/>
  <c r="I196" i="1" s="1"/>
  <c r="J24" i="1"/>
  <c r="H24" i="1"/>
  <c r="H196" i="1" l="1"/>
  <c r="F196" i="1"/>
  <c r="J196" i="1"/>
</calcChain>
</file>

<file path=xl/sharedStrings.xml><?xml version="1.0" encoding="utf-8"?>
<sst xmlns="http://schemas.openxmlformats.org/spreadsheetml/2006/main" count="295" uniqueCount="82">
  <si>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</si>
  <si>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</si>
  <si>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</si>
  <si>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</si>
  <si>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</si>
  <si>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</si>
  <si>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</si>
  <si>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</si>
  <si>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</si>
  <si>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</si>
  <si>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</si>
  <si>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</si>
  <si>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</si>
  <si>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</si>
  <si>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</si>
  <si>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</si>
  <si>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</si>
  <si>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</si>
  <si>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</si>
  <si>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</si>
  <si>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</si>
  <si>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</si>
  <si>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</si>
  <si>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</si>
  <si>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</si>
  <si>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</si>
  <si>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</si>
  <si>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</si>
  <si>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</si>
  <si>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</si>
  <si>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</si>
  <si>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</si>
  <si>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</si>
  <si>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</si>
  <si>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</si>
  <si>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</si>
  <si>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</si>
  <si>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</si>
  <si>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</si>
  <si>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</si>
  <si>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Маркин В.И.</t>
  </si>
  <si>
    <t>Директор</t>
  </si>
  <si>
    <t>МБОУ "Учхозская СОШ"</t>
  </si>
  <si>
    <t>каша манная молочная</t>
  </si>
  <si>
    <t>чай с лимоном</t>
  </si>
  <si>
    <t>винегрет</t>
  </si>
  <si>
    <t>тефтели</t>
  </si>
  <si>
    <t>макароны отварные</t>
  </si>
  <si>
    <t xml:space="preserve">чай </t>
  </si>
  <si>
    <t>хлеб ржаной</t>
  </si>
  <si>
    <t xml:space="preserve">каша Дружба </t>
  </si>
  <si>
    <t>чай</t>
  </si>
  <si>
    <t>сок фруктовый</t>
  </si>
  <si>
    <t>омлет натуральный</t>
  </si>
  <si>
    <t>компот из сухофруктов</t>
  </si>
  <si>
    <t>борщ с мясом</t>
  </si>
  <si>
    <t>рыба тушеная с овощами</t>
  </si>
  <si>
    <t>суп молочный вермишелевый</t>
  </si>
  <si>
    <t>хлеб с маслом</t>
  </si>
  <si>
    <t xml:space="preserve">пюре картофельное </t>
  </si>
  <si>
    <t>груша (1 шт)</t>
  </si>
  <si>
    <t>апельсин (1 шт)</t>
  </si>
  <si>
    <t>какао-напиток с молоком</t>
  </si>
  <si>
    <t>яблоко (1 шт)</t>
  </si>
  <si>
    <t>хлеб с сыром</t>
  </si>
  <si>
    <t>суп рисовый с мясом</t>
  </si>
  <si>
    <t>гуляш куриный</t>
  </si>
  <si>
    <t>суп вермишелевый куриный</t>
  </si>
  <si>
    <t>суп гороховый с мясом</t>
  </si>
  <si>
    <t>каша гречневая рассыпчатая</t>
  </si>
  <si>
    <t>жаркое по-домашнему с мясом</t>
  </si>
  <si>
    <t>каша рисовая рассыпчатая</t>
  </si>
  <si>
    <t>щи со св. капустой c мясом</t>
  </si>
  <si>
    <t>каша пшённая молочная</t>
  </si>
  <si>
    <t>салат из отварной свеклы с маслом</t>
  </si>
  <si>
    <t>кисель фруктовый</t>
  </si>
  <si>
    <t>мандарин (2 шт)</t>
  </si>
  <si>
    <t>голени куриные запеченные</t>
  </si>
  <si>
    <t>салат из свежей капусты нов.урожай</t>
  </si>
  <si>
    <t>банан (1 шт)</t>
  </si>
  <si>
    <t>салат из свежих огурцов и помидоров нов. урожай</t>
  </si>
  <si>
    <t>салат из свежих огурцов и помидоров нов урожай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</si>
</sst>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90;&#1072;&#1084;&#1080;&#1085;&#1080;&#1079;&#1072;&#1094;&#1080;&#1103;%202022/2022-11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90;&#1072;&#1084;&#1080;&#1085;&#1080;&#1079;&#1072;&#1094;&#1080;&#1103;%202022/2022-1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90;&#1072;&#1084;&#1080;&#1085;&#1080;&#1079;&#1072;&#1094;&#1080;&#1103;%202022/2022-1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9">
          <cell r="G9">
            <v>190</v>
          </cell>
          <cell r="H9">
            <v>3</v>
          </cell>
          <cell r="I9">
            <v>0.4</v>
          </cell>
          <cell r="J9">
            <v>43.6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9">
          <cell r="E9">
            <v>200</v>
          </cell>
          <cell r="G9">
            <v>190</v>
          </cell>
          <cell r="H9">
            <v>3</v>
          </cell>
          <cell r="I9">
            <v>0.4</v>
          </cell>
          <cell r="J9">
            <v>43.6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9">
          <cell r="E9">
            <v>250</v>
          </cell>
          <cell r="H9">
            <v>3</v>
          </cell>
          <cell r="I9">
            <v>0.4</v>
          </cell>
          <cell r="J9">
            <v>43.6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R9" sqref="R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42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150</v>
      </c>
      <c r="G6" s="40">
        <v>9.1999999999999993</v>
      </c>
      <c r="H6" s="40">
        <v>15.18</v>
      </c>
      <c r="I6" s="40">
        <v>40.56</v>
      </c>
      <c r="J6" s="40">
        <v>205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3.2</v>
      </c>
      <c r="H8" s="43">
        <v>0.4</v>
      </c>
      <c r="I8" s="43">
        <v>19.899999999999999</v>
      </c>
      <c r="J8" s="43">
        <v>130</v>
      </c>
      <c r="K8" s="44">
        <v>959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3.75</v>
      </c>
      <c r="H9" s="43">
        <v>1.45</v>
      </c>
      <c r="I9" s="43">
        <v>25.7</v>
      </c>
      <c r="J9" s="43">
        <v>79</v>
      </c>
      <c r="K9" s="44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150</v>
      </c>
      <c r="G10" s="43">
        <v>0.6</v>
      </c>
      <c r="H10" s="43">
        <v>0.45</v>
      </c>
      <c r="I10" s="43">
        <v>15.4</v>
      </c>
      <c r="J10" s="43">
        <v>64.349999999999994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16.75</v>
      </c>
      <c r="H13" s="19">
        <f t="shared" si="0"/>
        <v>17.48</v>
      </c>
      <c r="I13" s="19">
        <f t="shared" si="0"/>
        <v>101.56</v>
      </c>
      <c r="J13" s="19">
        <f t="shared" si="0"/>
        <v>478.35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43">
        <v>100</v>
      </c>
      <c r="G14" s="43">
        <v>1.4</v>
      </c>
      <c r="H14" s="43">
        <v>4.0999999999999996</v>
      </c>
      <c r="I14" s="43">
        <v>3.3</v>
      </c>
      <c r="J14" s="43">
        <v>56</v>
      </c>
      <c r="K14" s="44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14.4</v>
      </c>
      <c r="H15" s="43">
        <v>16.7</v>
      </c>
      <c r="I15" s="43">
        <v>42.9</v>
      </c>
      <c r="J15" s="43">
        <v>218</v>
      </c>
      <c r="K15" s="44">
        <v>204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66</v>
      </c>
      <c r="F16" s="43">
        <v>100</v>
      </c>
      <c r="G16" s="43">
        <v>4.8</v>
      </c>
      <c r="H16" s="43">
        <v>17.100000000000001</v>
      </c>
      <c r="I16" s="43">
        <v>0</v>
      </c>
      <c r="J16" s="43">
        <v>171</v>
      </c>
      <c r="K16" s="44">
        <v>591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180</v>
      </c>
      <c r="G17" s="43">
        <v>5.3</v>
      </c>
      <c r="H17" s="43">
        <v>0.7</v>
      </c>
      <c r="I17" s="43">
        <v>34.200000000000003</v>
      </c>
      <c r="J17" s="43">
        <v>168</v>
      </c>
      <c r="K17" s="44">
        <v>679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13</v>
      </c>
      <c r="H18" s="43">
        <v>2.2000000000000002</v>
      </c>
      <c r="I18" s="43">
        <v>8</v>
      </c>
      <c r="J18" s="43">
        <v>130</v>
      </c>
      <c r="K18" s="44">
        <v>943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3.75</v>
      </c>
      <c r="H19" s="43">
        <v>1.45</v>
      </c>
      <c r="I19" s="43">
        <v>25.7</v>
      </c>
      <c r="J19" s="43">
        <v>79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1.68</v>
      </c>
      <c r="H20" s="43">
        <v>0.33</v>
      </c>
      <c r="I20" s="43">
        <v>14.8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44.330000000000005</v>
      </c>
      <c r="H23" s="19">
        <f t="shared" si="2"/>
        <v>42.580000000000005</v>
      </c>
      <c r="I23" s="19">
        <f t="shared" si="2"/>
        <v>128.9</v>
      </c>
      <c r="J23" s="19">
        <f t="shared" si="2"/>
        <v>891.6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1420</v>
      </c>
      <c r="G24" s="32">
        <f t="shared" ref="G24:J24" si="4">G13+G23</f>
        <v>61.080000000000005</v>
      </c>
      <c r="H24" s="32">
        <f t="shared" si="4"/>
        <v>60.06</v>
      </c>
      <c r="I24" s="32">
        <f t="shared" si="4"/>
        <v>230.46</v>
      </c>
      <c r="J24" s="32">
        <f t="shared" si="4"/>
        <v>1369.95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4.5</v>
      </c>
      <c r="H25" s="40">
        <v>4.8</v>
      </c>
      <c r="I25" s="40">
        <v>22.95</v>
      </c>
      <c r="J25" s="40">
        <v>147</v>
      </c>
      <c r="K25" s="41">
        <v>390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0.2</v>
      </c>
      <c r="I27" s="43">
        <v>14.2</v>
      </c>
      <c r="J27" s="43">
        <v>56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3.75</v>
      </c>
      <c r="H28" s="43">
        <v>1.45</v>
      </c>
      <c r="I28" s="43">
        <v>25.7</v>
      </c>
      <c r="J28" s="43">
        <v>79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200</v>
      </c>
      <c r="G29" s="51">
        <f>'[1]1'!H9</f>
        <v>3</v>
      </c>
      <c r="H29" s="51">
        <f>'[1]1'!I9</f>
        <v>0.4</v>
      </c>
      <c r="I29" s="51">
        <f>'[1]1'!J9</f>
        <v>43.6</v>
      </c>
      <c r="J29" s="52">
        <f>'[1]1'!$G$9</f>
        <v>190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11.65</v>
      </c>
      <c r="H32" s="19">
        <f t="shared" ref="H32" si="7">SUM(H25:H31)</f>
        <v>6.8500000000000005</v>
      </c>
      <c r="I32" s="19">
        <f t="shared" ref="I32" si="8">SUM(I25:I31)</f>
        <v>106.44999999999999</v>
      </c>
      <c r="J32" s="19">
        <f t="shared" ref="J32:L32" si="9">SUM(J25:J31)</f>
        <v>472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2.1800000000000002</v>
      </c>
      <c r="H33" s="43">
        <v>3.34</v>
      </c>
      <c r="I33" s="43">
        <v>18.78</v>
      </c>
      <c r="J33" s="43">
        <v>100</v>
      </c>
      <c r="K33" s="44">
        <v>45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280</v>
      </c>
      <c r="G34" s="43">
        <v>15.8</v>
      </c>
      <c r="H34" s="43">
        <v>18.91</v>
      </c>
      <c r="I34" s="43">
        <v>19</v>
      </c>
      <c r="J34" s="43">
        <v>191</v>
      </c>
      <c r="K34" s="44">
        <v>187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10.3</v>
      </c>
      <c r="H35" s="43">
        <v>9.5</v>
      </c>
      <c r="I35" s="43">
        <v>16.899999999999999</v>
      </c>
      <c r="J35" s="43">
        <v>184</v>
      </c>
      <c r="K35" s="44">
        <v>286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180</v>
      </c>
      <c r="G36" s="43">
        <v>14.3</v>
      </c>
      <c r="H36" s="43">
        <v>18.260000000000002</v>
      </c>
      <c r="I36" s="43">
        <v>48.68</v>
      </c>
      <c r="J36" s="43">
        <v>255</v>
      </c>
      <c r="K36" s="44">
        <v>688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13</v>
      </c>
      <c r="H37" s="43">
        <v>2.2000000000000002</v>
      </c>
      <c r="I37" s="43">
        <v>8</v>
      </c>
      <c r="J37" s="43">
        <v>130</v>
      </c>
      <c r="K37" s="44">
        <v>943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1.68</v>
      </c>
      <c r="H38" s="43">
        <v>0.33</v>
      </c>
      <c r="I38" s="43">
        <v>14.8</v>
      </c>
      <c r="J38" s="43">
        <v>69.599999999999994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3.75</v>
      </c>
      <c r="H39" s="43">
        <v>1.45</v>
      </c>
      <c r="I39" s="43">
        <v>25.7</v>
      </c>
      <c r="J39" s="43">
        <v>79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61.01</v>
      </c>
      <c r="H42" s="19">
        <f t="shared" ref="H42" si="11">SUM(H33:H41)</f>
        <v>53.990000000000009</v>
      </c>
      <c r="I42" s="19">
        <f t="shared" ref="I42" si="12">SUM(I33:I41)</f>
        <v>151.85999999999999</v>
      </c>
      <c r="J42" s="19">
        <f t="shared" ref="J42:L42" si="13">SUM(J33:J41)</f>
        <v>1008.6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1550</v>
      </c>
      <c r="G43" s="32">
        <f t="shared" ref="G43" si="14">G32+G42</f>
        <v>72.66</v>
      </c>
      <c r="H43" s="32">
        <f t="shared" ref="H43" si="15">H32+H42</f>
        <v>60.840000000000011</v>
      </c>
      <c r="I43" s="32">
        <f t="shared" ref="I43" si="16">I32+I42</f>
        <v>258.30999999999995</v>
      </c>
      <c r="J43" s="32">
        <f t="shared" ref="J43:L43" si="17">J32+J42</f>
        <v>1480.6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9.1999999999999993</v>
      </c>
      <c r="H44" s="40">
        <v>15.18</v>
      </c>
      <c r="I44" s="40">
        <v>40.56</v>
      </c>
      <c r="J44" s="40">
        <v>205</v>
      </c>
      <c r="K44" s="41">
        <v>177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3.2</v>
      </c>
      <c r="H46" s="43">
        <v>0.4</v>
      </c>
      <c r="I46" s="43">
        <v>19.899999999999999</v>
      </c>
      <c r="J46" s="43">
        <v>130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3.75</v>
      </c>
      <c r="H47" s="43">
        <v>1.45</v>
      </c>
      <c r="I47" s="43">
        <v>25.7</v>
      </c>
      <c r="J47" s="43">
        <v>79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52">
        <f>'[2]1'!$E$9</f>
        <v>200</v>
      </c>
      <c r="G48" s="51">
        <f>'[2]1'!H9</f>
        <v>3</v>
      </c>
      <c r="H48" s="51">
        <f>'[2]1'!I9</f>
        <v>0.4</v>
      </c>
      <c r="I48" s="51">
        <f>'[2]1'!J9</f>
        <v>43.6</v>
      </c>
      <c r="J48" s="52">
        <f>'[2]1'!$G$9</f>
        <v>190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19.149999999999999</v>
      </c>
      <c r="H51" s="19">
        <f t="shared" ref="H51" si="19">SUM(H44:H50)</f>
        <v>17.43</v>
      </c>
      <c r="I51" s="19">
        <f t="shared" ref="I51" si="20">SUM(I44:I50)</f>
        <v>129.76</v>
      </c>
      <c r="J51" s="19">
        <f t="shared" ref="J51:L51" si="21">SUM(J44:J50)</f>
        <v>604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100</v>
      </c>
      <c r="G52" s="43">
        <v>0.8</v>
      </c>
      <c r="H52" s="43">
        <v>0.1</v>
      </c>
      <c r="I52" s="43">
        <v>1.7</v>
      </c>
      <c r="J52" s="43">
        <v>13</v>
      </c>
      <c r="K52" s="44">
        <v>17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13.3</v>
      </c>
      <c r="H53" s="43">
        <v>20.5</v>
      </c>
      <c r="I53" s="43">
        <v>45.86</v>
      </c>
      <c r="J53" s="43">
        <v>208</v>
      </c>
      <c r="K53" s="44">
        <v>208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200</v>
      </c>
      <c r="G54" s="43">
        <v>22.9</v>
      </c>
      <c r="H54" s="43">
        <v>39.299999999999997</v>
      </c>
      <c r="I54" s="43">
        <v>50.3</v>
      </c>
      <c r="J54" s="43">
        <v>648</v>
      </c>
      <c r="K54" s="44">
        <v>436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15</v>
      </c>
      <c r="H56" s="43">
        <v>10.199999999999999</v>
      </c>
      <c r="I56" s="43">
        <v>8</v>
      </c>
      <c r="J56" s="43">
        <v>130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1.68</v>
      </c>
      <c r="H57" s="43">
        <v>0.33</v>
      </c>
      <c r="I57" s="43">
        <v>14.8</v>
      </c>
      <c r="J57" s="43">
        <v>69.599999999999994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3.75</v>
      </c>
      <c r="H58" s="43">
        <v>1.45</v>
      </c>
      <c r="I58" s="43">
        <v>25.7</v>
      </c>
      <c r="J58" s="43">
        <v>79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57.43</v>
      </c>
      <c r="H61" s="19">
        <f t="shared" ref="H61" si="23">SUM(H52:H60)</f>
        <v>71.88</v>
      </c>
      <c r="I61" s="19">
        <f t="shared" ref="I61" si="24">SUM(I52:I60)</f>
        <v>146.35999999999999</v>
      </c>
      <c r="J61" s="19">
        <f t="shared" ref="J61:L61" si="25">SUM(J52:J60)</f>
        <v>1147.5999999999999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1390</v>
      </c>
      <c r="G62" s="32">
        <f t="shared" ref="G62" si="26">G51+G61</f>
        <v>76.58</v>
      </c>
      <c r="H62" s="32">
        <f t="shared" ref="H62" si="27">H51+H61</f>
        <v>89.31</v>
      </c>
      <c r="I62" s="32">
        <f t="shared" ref="I62" si="28">I51+I61</f>
        <v>276.12</v>
      </c>
      <c r="J62" s="32">
        <f t="shared" ref="J62:L62" si="29">J51+J61</f>
        <v>1751.6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8.6999999999999993</v>
      </c>
      <c r="H63" s="40">
        <v>9.1999999999999993</v>
      </c>
      <c r="I63" s="40">
        <v>9.1999999999999993</v>
      </c>
      <c r="J63" s="40">
        <v>242</v>
      </c>
      <c r="K63" s="41">
        <v>438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3.2</v>
      </c>
      <c r="H65" s="43">
        <v>0.4</v>
      </c>
      <c r="I65" s="43">
        <v>19.899999999999999</v>
      </c>
      <c r="J65" s="43">
        <v>130</v>
      </c>
      <c r="K65" s="44">
        <v>959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55</v>
      </c>
      <c r="G66" s="43">
        <v>3.75</v>
      </c>
      <c r="H66" s="43">
        <v>1.45</v>
      </c>
      <c r="I66" s="43">
        <v>25.7</v>
      </c>
      <c r="J66" s="43">
        <v>79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79</v>
      </c>
      <c r="F67" s="52">
        <v>150</v>
      </c>
      <c r="G67" s="43">
        <v>3</v>
      </c>
      <c r="H67" s="43">
        <v>0.4</v>
      </c>
      <c r="I67" s="43">
        <v>43.6</v>
      </c>
      <c r="J67" s="43">
        <v>190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18.649999999999999</v>
      </c>
      <c r="H70" s="19">
        <f t="shared" ref="H70" si="31">SUM(H63:H69)</f>
        <v>11.45</v>
      </c>
      <c r="I70" s="19">
        <f t="shared" ref="I70" si="32">SUM(I63:I69)</f>
        <v>98.4</v>
      </c>
      <c r="J70" s="19">
        <f t="shared" ref="J70:L70" si="33">SUM(J63:J69)</f>
        <v>641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100</v>
      </c>
      <c r="G71" s="43">
        <v>0.7</v>
      </c>
      <c r="H71" s="43">
        <v>9.99</v>
      </c>
      <c r="I71" s="43">
        <v>12.6</v>
      </c>
      <c r="J71" s="43">
        <v>78</v>
      </c>
      <c r="K71" s="44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14.3</v>
      </c>
      <c r="H72" s="43">
        <v>12.5</v>
      </c>
      <c r="I72" s="43">
        <v>53.1</v>
      </c>
      <c r="J72" s="43">
        <v>207</v>
      </c>
      <c r="K72" s="44">
        <v>170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7.9</v>
      </c>
      <c r="H73" s="43">
        <v>12.3</v>
      </c>
      <c r="I73" s="43">
        <v>26.4</v>
      </c>
      <c r="J73" s="43">
        <v>241.9</v>
      </c>
      <c r="K73" s="44">
        <v>486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180</v>
      </c>
      <c r="G74" s="43">
        <v>5.3</v>
      </c>
      <c r="H74" s="43">
        <v>0.7</v>
      </c>
      <c r="I74" s="43">
        <v>34.200000000000003</v>
      </c>
      <c r="J74" s="43">
        <v>168</v>
      </c>
      <c r="K74" s="44">
        <v>679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0.4</v>
      </c>
      <c r="H75" s="43">
        <v>0.4</v>
      </c>
      <c r="I75" s="43">
        <v>44</v>
      </c>
      <c r="J75" s="43">
        <v>110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1.68</v>
      </c>
      <c r="H76" s="43">
        <v>0.33</v>
      </c>
      <c r="I76" s="43">
        <v>14.8</v>
      </c>
      <c r="J76" s="43">
        <v>69.599999999999994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3.75</v>
      </c>
      <c r="H77" s="43">
        <v>1.45</v>
      </c>
      <c r="I77" s="43">
        <v>25.7</v>
      </c>
      <c r="J77" s="43">
        <v>79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34.03</v>
      </c>
      <c r="H80" s="19">
        <f t="shared" ref="H80" si="35">SUM(H71:H79)</f>
        <v>37.670000000000009</v>
      </c>
      <c r="I80" s="19">
        <f t="shared" ref="I80" si="36">SUM(I71:I79)</f>
        <v>210.8</v>
      </c>
      <c r="J80" s="19">
        <f t="shared" ref="J80:L80" si="37">SUM(J71:J79)</f>
        <v>953.5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1435</v>
      </c>
      <c r="G81" s="32">
        <f t="shared" ref="G81" si="38">G70+G80</f>
        <v>52.68</v>
      </c>
      <c r="H81" s="32">
        <f t="shared" ref="H81" si="39">H70+H80</f>
        <v>49.120000000000005</v>
      </c>
      <c r="I81" s="32">
        <f t="shared" ref="I81" si="40">I70+I80</f>
        <v>309.20000000000005</v>
      </c>
      <c r="J81" s="32">
        <f t="shared" ref="J81:L81" si="41">J70+J80</f>
        <v>1594.5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3.3</v>
      </c>
      <c r="H82" s="40">
        <v>2.85</v>
      </c>
      <c r="I82" s="40">
        <v>11.85</v>
      </c>
      <c r="J82" s="40">
        <v>87</v>
      </c>
      <c r="K82" s="41">
        <v>93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0.4</v>
      </c>
      <c r="H84" s="43">
        <v>0.2</v>
      </c>
      <c r="I84" s="43">
        <v>14.2</v>
      </c>
      <c r="J84" s="43">
        <v>56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55</v>
      </c>
      <c r="G85" s="43">
        <v>2.2999999999999998</v>
      </c>
      <c r="H85" s="43">
        <v>9.1</v>
      </c>
      <c r="I85" s="43">
        <v>15.4</v>
      </c>
      <c r="J85" s="43">
        <v>153</v>
      </c>
      <c r="K85" s="44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52">
        <v>200</v>
      </c>
      <c r="G86" s="51">
        <f>'[3]1'!H9</f>
        <v>3</v>
      </c>
      <c r="H86" s="51">
        <f>'[3]1'!I9</f>
        <v>0.4</v>
      </c>
      <c r="I86" s="51">
        <f>'[3]1'!J9</f>
        <v>43.6</v>
      </c>
      <c r="J86" s="43">
        <v>190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9</v>
      </c>
      <c r="H89" s="19">
        <f t="shared" ref="H89" si="43">SUM(H82:H88)</f>
        <v>12.55</v>
      </c>
      <c r="I89" s="19">
        <f t="shared" ref="I89" si="44">SUM(I82:I88)</f>
        <v>85.05</v>
      </c>
      <c r="J89" s="19">
        <f t="shared" ref="J89:L89" si="45">SUM(J82:J88)</f>
        <v>486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1.4</v>
      </c>
      <c r="H90" s="43">
        <v>4.0999999999999996</v>
      </c>
      <c r="I90" s="43">
        <v>3.3</v>
      </c>
      <c r="J90" s="43">
        <v>56</v>
      </c>
      <c r="K90" s="44">
        <v>43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3.5</v>
      </c>
      <c r="H91" s="43">
        <v>10.3</v>
      </c>
      <c r="I91" s="43">
        <v>8.3000000000000007</v>
      </c>
      <c r="J91" s="43">
        <v>139</v>
      </c>
      <c r="K91" s="44">
        <v>206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11</v>
      </c>
      <c r="H92" s="43">
        <v>20.5</v>
      </c>
      <c r="I92" s="43">
        <v>2.9</v>
      </c>
      <c r="J92" s="43">
        <v>240</v>
      </c>
      <c r="K92" s="44">
        <v>301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180</v>
      </c>
      <c r="G93" s="43">
        <v>2.7</v>
      </c>
      <c r="H93" s="43">
        <v>5.9</v>
      </c>
      <c r="I93" s="43">
        <v>12.9</v>
      </c>
      <c r="J93" s="43">
        <v>112</v>
      </c>
      <c r="K93" s="44">
        <v>694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0.4</v>
      </c>
      <c r="H94" s="43">
        <v>0.4</v>
      </c>
      <c r="I94" s="43">
        <v>44</v>
      </c>
      <c r="J94" s="43">
        <v>110</v>
      </c>
      <c r="K94" s="44">
        <v>868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1.68</v>
      </c>
      <c r="H95" s="43">
        <v>0.33</v>
      </c>
      <c r="I95" s="43">
        <v>14.8</v>
      </c>
      <c r="J95" s="43">
        <v>69.599999999999994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3.75</v>
      </c>
      <c r="H96" s="43">
        <v>1.45</v>
      </c>
      <c r="I96" s="43">
        <v>25.7</v>
      </c>
      <c r="J96" s="43">
        <v>79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24.43</v>
      </c>
      <c r="H99" s="19">
        <f t="shared" ref="H99" si="47">SUM(H90:H98)</f>
        <v>42.98</v>
      </c>
      <c r="I99" s="19">
        <f t="shared" ref="I99" si="48">SUM(I90:I98)</f>
        <v>111.9</v>
      </c>
      <c r="J99" s="19">
        <f t="shared" ref="J99:L99" si="49">SUM(J90:J98)</f>
        <v>805.6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1485</v>
      </c>
      <c r="G100" s="32">
        <f t="shared" ref="G100" si="50">G89+G99</f>
        <v>33.43</v>
      </c>
      <c r="H100" s="32">
        <f t="shared" ref="H100" si="51">H89+H99</f>
        <v>55.53</v>
      </c>
      <c r="I100" s="32">
        <f t="shared" ref="I100" si="52">I89+I99</f>
        <v>196.95</v>
      </c>
      <c r="J100" s="32">
        <f t="shared" ref="J100:L100" si="53">J89+J99</f>
        <v>1291.5999999999999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9.1999999999999993</v>
      </c>
      <c r="H101" s="40">
        <v>15.8</v>
      </c>
      <c r="I101" s="40">
        <v>40.56</v>
      </c>
      <c r="J101" s="40">
        <v>205</v>
      </c>
      <c r="K101" s="41">
        <v>168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3.2</v>
      </c>
      <c r="H103" s="43">
        <v>0.4</v>
      </c>
      <c r="I103" s="43">
        <v>19.899999999999999</v>
      </c>
      <c r="J103" s="43">
        <v>130</v>
      </c>
      <c r="K103" s="44">
        <v>959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3.75</v>
      </c>
      <c r="H104" s="43">
        <v>1.45</v>
      </c>
      <c r="I104" s="43">
        <v>25.7</v>
      </c>
      <c r="J104" s="43">
        <v>79</v>
      </c>
      <c r="K104" s="44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150</v>
      </c>
      <c r="G105" s="43">
        <v>1</v>
      </c>
      <c r="H105" s="43">
        <v>0.75</v>
      </c>
      <c r="I105" s="43">
        <v>27.25</v>
      </c>
      <c r="J105" s="43">
        <v>105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17.149999999999999</v>
      </c>
      <c r="H108" s="19">
        <f t="shared" si="54"/>
        <v>18.399999999999999</v>
      </c>
      <c r="I108" s="19">
        <f t="shared" si="54"/>
        <v>113.41</v>
      </c>
      <c r="J108" s="19">
        <f t="shared" si="54"/>
        <v>519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1.4</v>
      </c>
      <c r="H109" s="43">
        <v>4.0999999999999996</v>
      </c>
      <c r="I109" s="43">
        <v>3.3</v>
      </c>
      <c r="J109" s="43">
        <v>56</v>
      </c>
      <c r="K109" s="44">
        <v>43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14.4</v>
      </c>
      <c r="H110" s="43">
        <v>16.7</v>
      </c>
      <c r="I110" s="43">
        <v>42.9</v>
      </c>
      <c r="J110" s="43">
        <v>218</v>
      </c>
      <c r="K110" s="44">
        <v>204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100</v>
      </c>
      <c r="G111" s="43">
        <v>4.8</v>
      </c>
      <c r="H111" s="43">
        <v>17.100000000000001</v>
      </c>
      <c r="I111" s="43">
        <v>0</v>
      </c>
      <c r="J111" s="43">
        <v>171</v>
      </c>
      <c r="K111" s="44">
        <v>591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180</v>
      </c>
      <c r="G112" s="43">
        <v>5.3</v>
      </c>
      <c r="H112" s="43">
        <v>0.7</v>
      </c>
      <c r="I112" s="43">
        <v>34.200000000000003</v>
      </c>
      <c r="J112" s="43">
        <v>168</v>
      </c>
      <c r="K112" s="44">
        <v>679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13</v>
      </c>
      <c r="H113" s="43">
        <v>2.2000000000000002</v>
      </c>
      <c r="I113" s="43">
        <v>8</v>
      </c>
      <c r="J113" s="43">
        <v>130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60</v>
      </c>
      <c r="G114" s="43">
        <v>1.68</v>
      </c>
      <c r="H114" s="43">
        <v>0.33</v>
      </c>
      <c r="I114" s="43">
        <v>14.8</v>
      </c>
      <c r="J114" s="43">
        <v>69.599999999999994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3.75</v>
      </c>
      <c r="H115" s="43">
        <v>1.45</v>
      </c>
      <c r="I115" s="43">
        <v>25.7</v>
      </c>
      <c r="J115" s="43">
        <v>79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44.330000000000005</v>
      </c>
      <c r="H118" s="19">
        <f t="shared" si="56"/>
        <v>42.580000000000005</v>
      </c>
      <c r="I118" s="19">
        <f t="shared" si="56"/>
        <v>128.9</v>
      </c>
      <c r="J118" s="19">
        <f t="shared" si="56"/>
        <v>891.6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 t="shared" ref="G119" si="58">G108+G118</f>
        <v>61.480000000000004</v>
      </c>
      <c r="H119" s="32">
        <f t="shared" ref="H119" si="59">H108+H118</f>
        <v>60.980000000000004</v>
      </c>
      <c r="I119" s="32">
        <f t="shared" ref="I119" si="60">I108+I118</f>
        <v>242.31</v>
      </c>
      <c r="J119" s="32">
        <f t="shared" ref="J119:L119" si="61">J108+J118</f>
        <v>1410.6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150</v>
      </c>
      <c r="G120" s="40">
        <v>9.1999999999999993</v>
      </c>
      <c r="H120" s="40">
        <v>15.18</v>
      </c>
      <c r="I120" s="40">
        <v>40.56</v>
      </c>
      <c r="J120" s="40">
        <v>205</v>
      </c>
      <c r="K120" s="41">
        <v>177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0.4</v>
      </c>
      <c r="H122" s="43">
        <v>0.2</v>
      </c>
      <c r="I122" s="43">
        <v>14.2</v>
      </c>
      <c r="J122" s="43">
        <v>56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3.75</v>
      </c>
      <c r="H123" s="43">
        <v>1.45</v>
      </c>
      <c r="I123" s="43">
        <v>25.7</v>
      </c>
      <c r="J123" s="43">
        <v>79</v>
      </c>
      <c r="K123" s="44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 t="s">
        <v>63</v>
      </c>
      <c r="F124" s="43">
        <v>200</v>
      </c>
      <c r="G124" s="43">
        <v>3</v>
      </c>
      <c r="H124" s="43">
        <v>0.4</v>
      </c>
      <c r="I124" s="43">
        <v>43.6</v>
      </c>
      <c r="J124" s="43">
        <v>190</v>
      </c>
      <c r="K124" s="44"/>
      <c r="L124" s="4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16.350000000000001</v>
      </c>
      <c r="H127" s="19">
        <f t="shared" si="62"/>
        <v>17.229999999999997</v>
      </c>
      <c r="I127" s="19">
        <f t="shared" si="62"/>
        <v>124.06</v>
      </c>
      <c r="J127" s="19">
        <f t="shared" si="62"/>
        <v>530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100</v>
      </c>
      <c r="G128" s="43">
        <v>2.1800000000000002</v>
      </c>
      <c r="H128" s="43">
        <v>3.34</v>
      </c>
      <c r="I128" s="43">
        <v>18.78</v>
      </c>
      <c r="J128" s="43">
        <v>100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280</v>
      </c>
      <c r="G129" s="43">
        <v>15.8</v>
      </c>
      <c r="H129" s="43">
        <v>18.91</v>
      </c>
      <c r="I129" s="43">
        <v>19</v>
      </c>
      <c r="J129" s="43">
        <v>191</v>
      </c>
      <c r="K129" s="44">
        <v>187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100</v>
      </c>
      <c r="G130" s="43">
        <v>10.3</v>
      </c>
      <c r="H130" s="43">
        <v>9.5</v>
      </c>
      <c r="I130" s="43">
        <v>16.899999999999999</v>
      </c>
      <c r="J130" s="43">
        <v>184</v>
      </c>
      <c r="K130" s="44">
        <v>286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180</v>
      </c>
      <c r="G131" s="43">
        <v>14.3</v>
      </c>
      <c r="H131" s="43">
        <v>18.260000000000002</v>
      </c>
      <c r="I131" s="43">
        <v>48.68</v>
      </c>
      <c r="J131" s="43">
        <v>255</v>
      </c>
      <c r="K131" s="44">
        <v>688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13</v>
      </c>
      <c r="H132" s="43">
        <v>2.2000000000000002</v>
      </c>
      <c r="I132" s="43">
        <v>8</v>
      </c>
      <c r="J132" s="43">
        <v>130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60</v>
      </c>
      <c r="G133" s="43">
        <v>1.68</v>
      </c>
      <c r="H133" s="43">
        <v>0.33</v>
      </c>
      <c r="I133" s="43">
        <v>14.8</v>
      </c>
      <c r="J133" s="43">
        <v>69.599999999999994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3.75</v>
      </c>
      <c r="H134" s="43">
        <v>1.45</v>
      </c>
      <c r="I134" s="43">
        <v>25.7</v>
      </c>
      <c r="J134" s="43">
        <v>79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61.01</v>
      </c>
      <c r="H137" s="19">
        <f t="shared" si="64"/>
        <v>53.990000000000009</v>
      </c>
      <c r="I137" s="19">
        <f t="shared" si="64"/>
        <v>151.85999999999999</v>
      </c>
      <c r="J137" s="19">
        <f t="shared" si="64"/>
        <v>1008.6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1550</v>
      </c>
      <c r="G138" s="32">
        <f t="shared" ref="G138" si="66">G127+G137</f>
        <v>77.36</v>
      </c>
      <c r="H138" s="32">
        <f t="shared" ref="H138" si="67">H127+H137</f>
        <v>71.22</v>
      </c>
      <c r="I138" s="32">
        <f t="shared" ref="I138" si="68">I127+I137</f>
        <v>275.91999999999996</v>
      </c>
      <c r="J138" s="32">
        <f t="shared" ref="J138:L138" si="69">J127+J137</f>
        <v>1538.6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4.5</v>
      </c>
      <c r="H139" s="40">
        <v>4.8</v>
      </c>
      <c r="I139" s="40">
        <v>22.95</v>
      </c>
      <c r="J139" s="40">
        <v>147</v>
      </c>
      <c r="K139" s="41">
        <v>390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3.2</v>
      </c>
      <c r="H141" s="43">
        <v>0.4</v>
      </c>
      <c r="I141" s="43">
        <v>19.899999999999999</v>
      </c>
      <c r="J141" s="43">
        <v>130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3.75</v>
      </c>
      <c r="H142" s="43">
        <v>1.45</v>
      </c>
      <c r="I142" s="43">
        <v>25.7</v>
      </c>
      <c r="J142" s="43">
        <v>79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52">
        <f>'[2]1'!$E$9</f>
        <v>200</v>
      </c>
      <c r="G143" s="43">
        <v>3</v>
      </c>
      <c r="H143" s="43">
        <v>0.4</v>
      </c>
      <c r="I143" s="43">
        <v>43.6</v>
      </c>
      <c r="J143" s="43">
        <v>190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14.45</v>
      </c>
      <c r="H146" s="19">
        <f t="shared" si="70"/>
        <v>7.0500000000000007</v>
      </c>
      <c r="I146" s="19">
        <f t="shared" si="70"/>
        <v>112.15</v>
      </c>
      <c r="J146" s="19">
        <f t="shared" si="70"/>
        <v>546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100</v>
      </c>
      <c r="G147" s="43">
        <v>1.93</v>
      </c>
      <c r="H147" s="43">
        <v>2</v>
      </c>
      <c r="I147" s="43">
        <v>15</v>
      </c>
      <c r="J147" s="43">
        <v>56.93</v>
      </c>
      <c r="K147" s="44">
        <v>33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13.3</v>
      </c>
      <c r="H148" s="43">
        <v>20.5</v>
      </c>
      <c r="I148" s="43">
        <v>45.86</v>
      </c>
      <c r="J148" s="43">
        <v>208</v>
      </c>
      <c r="K148" s="44">
        <v>208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200</v>
      </c>
      <c r="G149" s="43">
        <v>22.9</v>
      </c>
      <c r="H149" s="43">
        <v>39.299999999999997</v>
      </c>
      <c r="I149" s="43">
        <v>50.3</v>
      </c>
      <c r="J149" s="43">
        <v>648</v>
      </c>
      <c r="K149" s="44">
        <v>436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15</v>
      </c>
      <c r="H151" s="43">
        <v>10.199999999999999</v>
      </c>
      <c r="I151" s="43">
        <v>8</v>
      </c>
      <c r="J151" s="43">
        <v>130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60</v>
      </c>
      <c r="G152" s="43">
        <v>1.68</v>
      </c>
      <c r="H152" s="43">
        <v>0.33</v>
      </c>
      <c r="I152" s="43">
        <v>14.8</v>
      </c>
      <c r="J152" s="43">
        <v>69.599999999999994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3.75</v>
      </c>
      <c r="H153" s="43">
        <v>1.45</v>
      </c>
      <c r="I153" s="43">
        <v>25.7</v>
      </c>
      <c r="J153" s="43">
        <v>79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58.559999999999995</v>
      </c>
      <c r="H156" s="19">
        <f t="shared" si="72"/>
        <v>73.78</v>
      </c>
      <c r="I156" s="19">
        <f t="shared" si="72"/>
        <v>159.66</v>
      </c>
      <c r="J156" s="19">
        <f t="shared" si="72"/>
        <v>1191.53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4">G146+G156</f>
        <v>73.009999999999991</v>
      </c>
      <c r="H157" s="32">
        <f t="shared" ref="H157" si="75">H146+H156</f>
        <v>80.83</v>
      </c>
      <c r="I157" s="32">
        <f t="shared" ref="I157" si="76">I146+I156</f>
        <v>271.81</v>
      </c>
      <c r="J157" s="32">
        <f t="shared" ref="J157:L157" si="77">J146+J156</f>
        <v>1737.53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150</v>
      </c>
      <c r="G158" s="40">
        <v>8.6999999999999993</v>
      </c>
      <c r="H158" s="40">
        <v>9.1999999999999993</v>
      </c>
      <c r="I158" s="40">
        <v>9.1999999999999993</v>
      </c>
      <c r="J158" s="40">
        <v>242</v>
      </c>
      <c r="K158" s="41">
        <v>438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3.2</v>
      </c>
      <c r="H160" s="43">
        <v>0.4</v>
      </c>
      <c r="I160" s="43">
        <v>19.899999999999999</v>
      </c>
      <c r="J160" s="43">
        <v>130</v>
      </c>
      <c r="K160" s="44">
        <v>959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55</v>
      </c>
      <c r="G161" s="43">
        <v>3.75</v>
      </c>
      <c r="H161" s="43">
        <v>1.45</v>
      </c>
      <c r="I161" s="43">
        <v>25.7</v>
      </c>
      <c r="J161" s="43">
        <v>79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52">
        <v>150</v>
      </c>
      <c r="G162" s="43">
        <v>3</v>
      </c>
      <c r="H162" s="43">
        <v>0.4</v>
      </c>
      <c r="I162" s="43">
        <v>43.6</v>
      </c>
      <c r="J162" s="43">
        <v>190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18.649999999999999</v>
      </c>
      <c r="H165" s="19">
        <f t="shared" si="78"/>
        <v>11.45</v>
      </c>
      <c r="I165" s="19">
        <f t="shared" si="78"/>
        <v>98.4</v>
      </c>
      <c r="J165" s="19">
        <f t="shared" si="78"/>
        <v>641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100</v>
      </c>
      <c r="G166" s="43">
        <v>0.7</v>
      </c>
      <c r="H166" s="43">
        <v>9.99</v>
      </c>
      <c r="I166" s="43">
        <v>12.6</v>
      </c>
      <c r="J166" s="43">
        <v>78</v>
      </c>
      <c r="K166" s="44">
        <v>15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14.3</v>
      </c>
      <c r="H167" s="43">
        <v>12.5</v>
      </c>
      <c r="I167" s="43">
        <v>53.1</v>
      </c>
      <c r="J167" s="43">
        <v>207</v>
      </c>
      <c r="K167" s="44">
        <v>170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100</v>
      </c>
      <c r="G168" s="43">
        <v>7.9</v>
      </c>
      <c r="H168" s="43">
        <v>12.3</v>
      </c>
      <c r="I168" s="43">
        <v>26.4</v>
      </c>
      <c r="J168" s="43">
        <v>241.9</v>
      </c>
      <c r="K168" s="44">
        <v>486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180</v>
      </c>
      <c r="G169" s="43">
        <v>5.3</v>
      </c>
      <c r="H169" s="43">
        <v>0.7</v>
      </c>
      <c r="I169" s="43">
        <v>34.200000000000003</v>
      </c>
      <c r="J169" s="43">
        <v>168</v>
      </c>
      <c r="K169" s="44">
        <v>679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>
        <v>0.4</v>
      </c>
      <c r="I170" s="43">
        <v>44</v>
      </c>
      <c r="J170" s="43">
        <v>110</v>
      </c>
      <c r="K170" s="44">
        <v>868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60</v>
      </c>
      <c r="G171" s="43">
        <v>1.68</v>
      </c>
      <c r="H171" s="43">
        <v>0.33</v>
      </c>
      <c r="I171" s="43">
        <v>14.8</v>
      </c>
      <c r="J171" s="43">
        <v>69.599999999999994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3.75</v>
      </c>
      <c r="H172" s="43">
        <v>1.45</v>
      </c>
      <c r="I172" s="43">
        <v>25.7</v>
      </c>
      <c r="J172" s="43">
        <v>79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34.03</v>
      </c>
      <c r="H175" s="19">
        <f t="shared" si="80"/>
        <v>37.670000000000009</v>
      </c>
      <c r="I175" s="19">
        <f t="shared" si="80"/>
        <v>210.8</v>
      </c>
      <c r="J175" s="19">
        <f t="shared" si="80"/>
        <v>953.5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1435</v>
      </c>
      <c r="G176" s="32">
        <f t="shared" ref="G176" si="82">G165+G175</f>
        <v>52.68</v>
      </c>
      <c r="H176" s="32">
        <f t="shared" ref="H176" si="83">H165+H175</f>
        <v>49.120000000000005</v>
      </c>
      <c r="I176" s="32">
        <f t="shared" ref="I176" si="84">I165+I175</f>
        <v>309.20000000000005</v>
      </c>
      <c r="J176" s="32">
        <f t="shared" ref="J176:L176" si="85">J165+J175</f>
        <v>1594.5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150</v>
      </c>
      <c r="G177" s="40">
        <v>3.3</v>
      </c>
      <c r="H177" s="40">
        <v>2.85</v>
      </c>
      <c r="I177" s="40">
        <v>11.85</v>
      </c>
      <c r="J177" s="40">
        <v>87</v>
      </c>
      <c r="K177" s="41">
        <v>93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0.4</v>
      </c>
      <c r="H179" s="43">
        <v>0</v>
      </c>
      <c r="I179" s="43">
        <v>37.799999999999997</v>
      </c>
      <c r="J179" s="43">
        <v>156</v>
      </c>
      <c r="K179" s="44">
        <v>869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55</v>
      </c>
      <c r="G180" s="43">
        <v>2.2999999999999998</v>
      </c>
      <c r="H180" s="43">
        <v>9.1</v>
      </c>
      <c r="I180" s="43">
        <v>15.4</v>
      </c>
      <c r="J180" s="43">
        <v>153</v>
      </c>
      <c r="K180" s="44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52">
        <v>200</v>
      </c>
      <c r="G181" s="43">
        <v>3</v>
      </c>
      <c r="H181" s="43">
        <v>0.4</v>
      </c>
      <c r="I181" s="43">
        <v>43.6</v>
      </c>
      <c r="J181" s="43">
        <v>190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9</v>
      </c>
      <c r="H184" s="19">
        <f t="shared" si="86"/>
        <v>12.35</v>
      </c>
      <c r="I184" s="19">
        <f t="shared" si="86"/>
        <v>108.65</v>
      </c>
      <c r="J184" s="19">
        <f t="shared" si="86"/>
        <v>586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1.4</v>
      </c>
      <c r="H185" s="43">
        <v>4.0999999999999996</v>
      </c>
      <c r="I185" s="43">
        <v>3.3</v>
      </c>
      <c r="J185" s="43">
        <v>56</v>
      </c>
      <c r="K185" s="44">
        <v>43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3.5</v>
      </c>
      <c r="H186" s="43">
        <v>10.3</v>
      </c>
      <c r="I186" s="43">
        <v>8.3000000000000007</v>
      </c>
      <c r="J186" s="43">
        <v>139</v>
      </c>
      <c r="K186" s="44">
        <v>206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100</v>
      </c>
      <c r="G187" s="43">
        <v>11</v>
      </c>
      <c r="H187" s="43">
        <v>20.5</v>
      </c>
      <c r="I187" s="43">
        <v>2.9</v>
      </c>
      <c r="J187" s="43">
        <v>240</v>
      </c>
      <c r="K187" s="44">
        <v>301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180</v>
      </c>
      <c r="G188" s="43">
        <v>2.7</v>
      </c>
      <c r="H188" s="43">
        <v>5.9</v>
      </c>
      <c r="I188" s="43">
        <v>12.9</v>
      </c>
      <c r="J188" s="43">
        <v>112</v>
      </c>
      <c r="K188" s="44">
        <v>694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0.4</v>
      </c>
      <c r="H189" s="43">
        <v>0.4</v>
      </c>
      <c r="I189" s="43">
        <v>44</v>
      </c>
      <c r="J189" s="43">
        <v>110</v>
      </c>
      <c r="K189" s="44">
        <v>868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60</v>
      </c>
      <c r="G190" s="43">
        <v>1.68</v>
      </c>
      <c r="H190" s="43">
        <v>0.33</v>
      </c>
      <c r="I190" s="43">
        <v>14.8</v>
      </c>
      <c r="J190" s="43">
        <v>69.599999999999994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3.75</v>
      </c>
      <c r="H191" s="43">
        <v>1.45</v>
      </c>
      <c r="I191" s="43">
        <v>25.7</v>
      </c>
      <c r="J191" s="43">
        <v>79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24.43</v>
      </c>
      <c r="H194" s="19">
        <f t="shared" si="88"/>
        <v>42.98</v>
      </c>
      <c r="I194" s="19">
        <f t="shared" si="88"/>
        <v>111.9</v>
      </c>
      <c r="J194" s="19">
        <f t="shared" si="88"/>
        <v>805.6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1485</v>
      </c>
      <c r="G195" s="32">
        <f t="shared" ref="G195" si="90">G184+G194</f>
        <v>33.43</v>
      </c>
      <c r="H195" s="32">
        <f t="shared" ref="H195" si="91">H184+H194</f>
        <v>55.33</v>
      </c>
      <c r="I195" s="32">
        <f t="shared" ref="I195" si="92">I184+I194</f>
        <v>220.55</v>
      </c>
      <c r="J195" s="32">
        <f t="shared" ref="J195:L195" si="93">J184+J194</f>
        <v>1391.6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59.439</v>
      </c>
      <c r="H196" s="34">
        <f t="shared" si="94"/>
        <v>63.234000000000016</v>
      </c>
      <c r="I196" s="34">
        <f t="shared" si="94"/>
        <v>259.08299999999997</v>
      </c>
      <c r="J196" s="34">
        <f t="shared" si="94"/>
        <v>1516.1080000000002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2023-10-23T07:20:00Z</cp:lastPrinted>
  <dcterms:created xsi:type="dcterms:W3CDTF">2022-05-16T14:23:56Z</dcterms:created>
  <dcterms:modified xsi:type="dcterms:W3CDTF">2024-12-20T05:55:38Z</dcterms:modified>
</cp:coreProperties>
</file>